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<sst xmlns="http://schemas.openxmlformats.org/spreadsheetml/2006/main" count="55" uniqueCount="39">
  <si>
    <t>OBJECT</t>
  </si>
  <si>
    <t>TOTAL</t>
  </si>
  <si>
    <t>SURPLUS</t>
  </si>
  <si>
    <t>199-GENERAL FUND</t>
  </si>
  <si>
    <t>FUNCTION</t>
  </si>
  <si>
    <t>Instruction</t>
  </si>
  <si>
    <t>Instr. Resources</t>
  </si>
  <si>
    <t>Curr. &amp; Inst. Staff Dev.</t>
  </si>
  <si>
    <t>School Leadership</t>
  </si>
  <si>
    <t>Guidance &amp; Counseling</t>
  </si>
  <si>
    <t>Health Services</t>
  </si>
  <si>
    <t>Pupil Transportation</t>
  </si>
  <si>
    <t>Co-Curr. Activities</t>
  </si>
  <si>
    <t>General Administration</t>
  </si>
  <si>
    <t>Plant Maint. &amp; Oper.</t>
  </si>
  <si>
    <t>Data Proc. Services</t>
  </si>
  <si>
    <t>Debt Service</t>
  </si>
  <si>
    <t>Facilities Acq. &amp; Constr.</t>
  </si>
  <si>
    <t>Payments to Fiscal Agents</t>
  </si>
  <si>
    <t>Other Uses</t>
  </si>
  <si>
    <t>Function 71</t>
  </si>
  <si>
    <t xml:space="preserve">       </t>
  </si>
  <si>
    <r>
      <t xml:space="preserve">                                                          </t>
    </r>
    <r>
      <rPr>
        <b/>
        <u val="single"/>
        <sz val="10"/>
        <rFont val="Arial"/>
        <family val="2"/>
      </rPr>
      <t>Estimated Revenues (By Object</t>
    </r>
    <r>
      <rPr>
        <b/>
        <sz val="10"/>
        <rFont val="Arial"/>
        <family val="2"/>
      </rPr>
      <t>)</t>
    </r>
  </si>
  <si>
    <r>
      <t xml:space="preserve">                                                    </t>
    </r>
    <r>
      <rPr>
        <b/>
        <u val="single"/>
        <sz val="10"/>
        <rFont val="Arial"/>
        <family val="2"/>
      </rPr>
      <t>Estimated Revenues (By Object</t>
    </r>
    <r>
      <rPr>
        <b/>
        <sz val="10"/>
        <rFont val="Arial"/>
        <family val="2"/>
      </rPr>
      <t xml:space="preserve">)       </t>
    </r>
  </si>
  <si>
    <t>599-DEBT SERVICE FUND</t>
  </si>
  <si>
    <r>
      <t xml:space="preserve">                                                    </t>
    </r>
    <r>
      <rPr>
        <b/>
        <u val="single"/>
        <sz val="10"/>
        <rFont val="Arial"/>
        <family val="2"/>
      </rPr>
      <t>Estimated Revenues (By Object</t>
    </r>
    <r>
      <rPr>
        <b/>
        <sz val="10"/>
        <rFont val="Arial"/>
        <family val="2"/>
      </rPr>
      <t>)</t>
    </r>
  </si>
  <si>
    <r>
      <t xml:space="preserve">                                                    </t>
    </r>
    <r>
      <rPr>
        <b/>
        <u val="single"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</si>
  <si>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r>
      <t xml:space="preserve">                                                      </t>
    </r>
    <r>
      <rPr>
        <b/>
        <u val="single"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</si>
  <si>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</si>
  <si>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t>2016-2017 BUDGET</t>
  </si>
  <si>
    <t>2016-2017 PERCENT/BUDGET</t>
  </si>
  <si>
    <t xml:space="preserve">      101/240-LUNCHROOM FUND</t>
  </si>
  <si>
    <t>SURPLUS (DEFICIT)</t>
  </si>
  <si>
    <t>2017-2018 BUDGET</t>
  </si>
  <si>
    <t>2017-2018 PERCENT/BUDGET</t>
  </si>
  <si>
    <t>Function 35</t>
  </si>
  <si>
    <t>2018-2019 BUDGET</t>
  </si>
  <si>
    <t>2018-2019 PERCENT/BUDGET</t>
  </si>
  <si>
    <t>Lunchroom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</si>
</sst>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%"/>
    <numFmt numFmtId="166" formatCode="#,##0.0_);\(#,##0.0\)"/>
    <numFmt numFmtId="167" formatCode="00"/>
    <numFmt numFmtId="168" formatCode="[$-409]dddd\,\ mmmm\ d\,\ yyyy"/>
    <numFmt numFmtId="169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7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7" fontId="1" fillId="0" borderId="0" xfId="0" applyNumberFormat="1" applyFont="1" applyBorder="1" applyAlignment="1">
      <alignment horizontal="center" wrapText="1"/>
    </xf>
    <xf numFmtId="37" fontId="0" fillId="0" borderId="0" xfId="0" applyNumberFormat="1" applyAlignment="1">
      <alignment horizontal="right"/>
    </xf>
    <xf numFmtId="37" fontId="0" fillId="0" borderId="10" xfId="0" applyNumberFormat="1" applyBorder="1" applyAlignment="1">
      <alignment horizontal="right"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1" xfId="0" applyNumberFormat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37" fontId="0" fillId="0" borderId="12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57" applyNumberFormat="1" applyFont="1" applyAlignment="1">
      <alignment horizontal="center"/>
    </xf>
    <xf numFmtId="165" fontId="0" fillId="0" borderId="11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7"/>
  <sheetViews>
    <sheetView tabSelected="1" view="pageLayout" workbookViewId="0" topLeftCell="A37">
      <selection activeCell="C45" sqref="C45"/>
    </sheetView>
  </sheetViews>
  <sheetFormatPr defaultColWidth="9.140625" defaultRowHeight="12.75"/>
  <cols>
    <col min="1" max="1" width="5.00390625" style="0" customWidth="1"/>
    <col min="2" max="2" width="11.140625" style="3" customWidth="1"/>
    <col min="3" max="3" width="23.7109375" style="3" customWidth="1"/>
    <col min="4" max="4" width="5.28125" style="3" customWidth="1"/>
    <col min="5" max="5" width="12.8515625" style="4" customWidth="1"/>
    <col min="6" max="6" width="5.28125" style="3" customWidth="1"/>
    <col min="7" max="7" width="20.140625" style="3" customWidth="1"/>
    <col min="8" max="8" width="5.28125" style="3" customWidth="1"/>
    <col min="9" max="9" width="12.8515625" style="4" customWidth="1"/>
    <col min="10" max="10" width="5.28125" style="3" customWidth="1"/>
    <col min="11" max="11" width="20.140625" style="3" customWidth="1"/>
  </cols>
  <sheetData>
    <row r="3" spans="7:8" ht="18">
      <c r="G3" s="30" t="s">
        <v>31</v>
      </c>
      <c r="H3" s="8"/>
    </row>
    <row r="4" spans="5:9" ht="19.5" customHeight="1">
      <c r="E4" s="6" t="s">
        <v>21</v>
      </c>
      <c r="F4" s="9" t="s">
        <v>22</v>
      </c>
      <c r="G4" s="9"/>
      <c r="H4" s="9"/>
      <c r="I4" s="5"/>
    </row>
    <row r="5" ht="19.5" customHeight="1"/>
    <row r="6" spans="2:11" s="1" customFormat="1" ht="25.5">
      <c r="B6" s="2"/>
      <c r="C6" s="10" t="s">
        <v>0</v>
      </c>
      <c r="D6" s="12"/>
      <c r="E6" s="11" t="s">
        <v>33</v>
      </c>
      <c r="F6" s="12"/>
      <c r="G6" s="10" t="s">
        <v>34</v>
      </c>
      <c r="H6" s="13"/>
      <c r="I6" s="11" t="s">
        <v>36</v>
      </c>
      <c r="J6" s="12"/>
      <c r="K6" s="10" t="s">
        <v>37</v>
      </c>
    </row>
    <row r="7" spans="3:11" ht="12.75">
      <c r="C7" s="25">
        <v>5700</v>
      </c>
      <c r="E7" s="17">
        <v>76755</v>
      </c>
      <c r="G7" s="27">
        <f>E7/E10</f>
        <v>0.40727691434211155</v>
      </c>
      <c r="I7" s="17">
        <v>47888</v>
      </c>
      <c r="K7" s="27">
        <f>I7/I10</f>
        <v>0.37474860510067537</v>
      </c>
    </row>
    <row r="8" spans="3:11" ht="12.75">
      <c r="C8" s="25">
        <v>5800</v>
      </c>
      <c r="E8" s="17">
        <v>3294</v>
      </c>
      <c r="G8" s="27">
        <f>E8/E10</f>
        <v>0.01747860277301694</v>
      </c>
      <c r="I8" s="17">
        <v>700</v>
      </c>
      <c r="K8" s="27">
        <f>I8/I10</f>
        <v>0.0054778655105761935</v>
      </c>
    </row>
    <row r="9" spans="3:11" ht="12.75">
      <c r="C9" s="25">
        <v>5900</v>
      </c>
      <c r="E9" s="18">
        <v>108410</v>
      </c>
      <c r="G9" s="27">
        <f>E9/E10</f>
        <v>0.5752444828848715</v>
      </c>
      <c r="I9" s="18">
        <v>79199</v>
      </c>
      <c r="K9" s="27">
        <f>I9/I10</f>
        <v>0.6197735293887484</v>
      </c>
    </row>
    <row r="10" spans="3:11" ht="13.5" thickBot="1">
      <c r="C10" s="25" t="s">
        <v>1</v>
      </c>
      <c r="E10" s="19">
        <f>SUM(E7:E9)</f>
        <v>188459</v>
      </c>
      <c r="G10" s="28">
        <f>SUM(G7:G9)</f>
        <v>1</v>
      </c>
      <c r="I10" s="19">
        <f>SUM(I7:I9)</f>
        <v>127787</v>
      </c>
      <c r="K10" s="28">
        <f>SUM(K7:K9)</f>
        <v>1</v>
      </c>
    </row>
    <row r="11" ht="13.5" thickTop="1">
      <c r="E11" s="15"/>
    </row>
    <row r="12" spans="5:8" ht="19.5" customHeight="1">
      <c r="E12" s="21"/>
      <c r="F12" s="9" t="s">
        <v>28</v>
      </c>
      <c r="G12" s="9"/>
      <c r="H12" s="9"/>
    </row>
    <row r="13" spans="5:8" ht="15" customHeight="1">
      <c r="E13" s="21"/>
      <c r="F13" s="7"/>
      <c r="G13" s="9"/>
      <c r="H13" s="9"/>
    </row>
    <row r="14" spans="3:11" ht="12.75">
      <c r="C14" s="25" t="s">
        <v>35</v>
      </c>
      <c r="E14" s="15">
        <v>188458</v>
      </c>
      <c r="G14" s="27">
        <f>E14/E15</f>
        <v>1</v>
      </c>
      <c r="I14" s="15">
        <v>155587</v>
      </c>
      <c r="K14" s="27">
        <f>I14/I15</f>
        <v>1</v>
      </c>
    </row>
    <row r="15" spans="3:11" ht="13.5" thickBot="1">
      <c r="C15" s="25" t="s">
        <v>1</v>
      </c>
      <c r="E15" s="20">
        <f>SUM(E14:E14)</f>
        <v>188458</v>
      </c>
      <c r="G15" s="28">
        <f>SUM(G14:G14)</f>
        <v>1</v>
      </c>
      <c r="I15" s="20">
        <f>SUM(I14:I14)</f>
        <v>155587</v>
      </c>
      <c r="K15" s="28">
        <f>SUM(K14:K14)</f>
        <v>1</v>
      </c>
    </row>
    <row r="16" ht="13.5" thickTop="1"/>
    <row r="18" ht="30" customHeight="1"/>
    <row r="19" spans="7:8" ht="19.5" customHeight="1">
      <c r="G19" s="30" t="s">
        <v>24</v>
      </c>
      <c r="H19" s="8"/>
    </row>
    <row r="20" spans="5:9" ht="19.5" customHeight="1">
      <c r="E20" s="6"/>
      <c r="F20" s="9" t="s">
        <v>25</v>
      </c>
      <c r="H20" s="9"/>
      <c r="I20" s="5"/>
    </row>
    <row r="21" ht="15" customHeight="1"/>
    <row r="22" spans="2:11" s="1" customFormat="1" ht="25.5">
      <c r="B22" s="2"/>
      <c r="C22" s="10" t="s">
        <v>0</v>
      </c>
      <c r="D22" s="12"/>
      <c r="E22" s="11" t="s">
        <v>33</v>
      </c>
      <c r="F22" s="12"/>
      <c r="G22" s="10" t="s">
        <v>34</v>
      </c>
      <c r="H22" s="13"/>
      <c r="I22" s="11" t="s">
        <v>36</v>
      </c>
      <c r="J22" s="12"/>
      <c r="K22" s="10" t="s">
        <v>37</v>
      </c>
    </row>
    <row r="23" spans="3:11" ht="12.75">
      <c r="C23" s="25">
        <v>5700</v>
      </c>
      <c r="E23" s="15">
        <v>150682</v>
      </c>
      <c r="G23" s="27">
        <f>E23/E25</f>
        <v>0.4517564241321313</v>
      </c>
      <c r="I23" s="15">
        <v>136511</v>
      </c>
      <c r="K23" s="27">
        <f>I23/I25</f>
        <v>0.45909197914915084</v>
      </c>
    </row>
    <row r="24" spans="3:11" ht="12.75">
      <c r="C24" s="25">
        <v>5800</v>
      </c>
      <c r="E24" s="15">
        <v>182865</v>
      </c>
      <c r="G24" s="27">
        <f>E24/E25</f>
        <v>0.5482435758678686</v>
      </c>
      <c r="I24" s="15">
        <v>160839</v>
      </c>
      <c r="K24" s="27">
        <f>I24/I25</f>
        <v>0.5409080208508492</v>
      </c>
    </row>
    <row r="25" spans="3:11" ht="13.5" thickBot="1">
      <c r="C25" s="25" t="s">
        <v>1</v>
      </c>
      <c r="E25" s="20">
        <f>SUM(E23:E24)</f>
        <v>333547</v>
      </c>
      <c r="G25" s="28">
        <f>SUM(G22:G24)</f>
        <v>1</v>
      </c>
      <c r="I25" s="20">
        <f>SUM(I23:I24)</f>
        <v>297350</v>
      </c>
      <c r="K25" s="28">
        <f>SUM(K22:K24)</f>
        <v>1</v>
      </c>
    </row>
    <row r="26" ht="13.5" thickTop="1">
      <c r="E26" s="15"/>
    </row>
    <row r="27" ht="12.75">
      <c r="E27" s="15"/>
    </row>
    <row r="28" spans="5:8" ht="19.5" customHeight="1">
      <c r="E28" s="21"/>
      <c r="F28" s="9" t="s">
        <v>27</v>
      </c>
      <c r="G28" s="9"/>
      <c r="H28" s="9"/>
    </row>
    <row r="29" spans="5:8" ht="15" customHeight="1">
      <c r="E29" s="21"/>
      <c r="F29" s="7"/>
      <c r="G29" s="9"/>
      <c r="H29" s="9"/>
    </row>
    <row r="30" spans="3:11" ht="13.5" thickBot="1">
      <c r="C30" s="25" t="s">
        <v>20</v>
      </c>
      <c r="E30" s="22">
        <v>333546</v>
      </c>
      <c r="G30" s="29">
        <v>1</v>
      </c>
      <c r="I30" s="22">
        <v>271000</v>
      </c>
      <c r="K30" s="29">
        <v>1</v>
      </c>
    </row>
    <row r="31" spans="3:5" ht="13.5" thickTop="1">
      <c r="C31" s="25"/>
      <c r="E31" s="15"/>
    </row>
    <row r="32" spans="3:9" ht="12.75">
      <c r="C32" s="25" t="s">
        <v>2</v>
      </c>
      <c r="E32" s="15">
        <f>E25-E30</f>
        <v>1</v>
      </c>
      <c r="I32" s="15">
        <f>I25-I30</f>
        <v>26350</v>
      </c>
    </row>
    <row r="35" ht="7.5" customHeight="1"/>
    <row r="36" spans="7:8" ht="21" customHeight="1">
      <c r="G36" s="30" t="s">
        <v>3</v>
      </c>
      <c r="H36" s="8"/>
    </row>
    <row r="37" spans="5:9" ht="19.5" customHeight="1">
      <c r="E37" s="6"/>
      <c r="F37" s="9" t="s">
        <v>23</v>
      </c>
      <c r="G37" s="9"/>
      <c r="H37" s="9"/>
      <c r="I37" s="5"/>
    </row>
    <row r="39" spans="2:11" s="1" customFormat="1" ht="25.5">
      <c r="B39" s="2"/>
      <c r="C39" s="10" t="s">
        <v>0</v>
      </c>
      <c r="D39" s="12"/>
      <c r="E39" s="11" t="s">
        <v>33</v>
      </c>
      <c r="F39" s="12"/>
      <c r="G39" s="10" t="s">
        <v>34</v>
      </c>
      <c r="H39" s="13"/>
      <c r="I39" s="11" t="s">
        <v>36</v>
      </c>
      <c r="J39" s="12"/>
      <c r="K39" s="10" t="s">
        <v>37</v>
      </c>
    </row>
    <row r="40" spans="3:11" ht="12.75">
      <c r="C40" s="25">
        <v>5700</v>
      </c>
      <c r="E40" s="15">
        <v>563840</v>
      </c>
      <c r="G40" s="27">
        <f>E40/E43</f>
        <v>0.24662068772460224</v>
      </c>
      <c r="I40" s="15">
        <v>610802</v>
      </c>
      <c r="K40" s="27">
        <f>I40/I43</f>
        <v>0.267697658661183</v>
      </c>
    </row>
    <row r="41" spans="3:11" ht="12.75">
      <c r="C41" s="25">
        <v>5800</v>
      </c>
      <c r="E41" s="15">
        <v>1719424</v>
      </c>
      <c r="G41" s="27">
        <f>E41/E43</f>
        <v>0.7520671278557507</v>
      </c>
      <c r="I41" s="15">
        <v>1670884</v>
      </c>
      <c r="K41" s="27">
        <f>I41/I43</f>
        <v>0.732302341338817</v>
      </c>
    </row>
    <row r="42" spans="3:11" ht="12.75">
      <c r="C42" s="25">
        <v>5900</v>
      </c>
      <c r="E42" s="16">
        <v>3000</v>
      </c>
      <c r="G42" s="27">
        <f>E42/E43</f>
        <v>0.0013121844196470748</v>
      </c>
      <c r="I42" s="16">
        <v>0</v>
      </c>
      <c r="K42" s="27">
        <f>I42/I43</f>
        <v>0</v>
      </c>
    </row>
    <row r="43" spans="3:11" ht="13.5" thickBot="1">
      <c r="C43" s="25" t="s">
        <v>1</v>
      </c>
      <c r="E43" s="20">
        <f>SUM(E40:E42)</f>
        <v>2286264</v>
      </c>
      <c r="G43" s="28">
        <f>SUM(G40:G42)</f>
        <v>1</v>
      </c>
      <c r="I43" s="20">
        <f>SUM(I40:I42)</f>
        <v>2281686</v>
      </c>
      <c r="K43" s="28">
        <f>SUM(K40:K42)</f>
        <v>1</v>
      </c>
    </row>
    <row r="44" ht="13.5" thickTop="1"/>
    <row r="45" spans="5:8" ht="19.5" customHeight="1">
      <c r="E45" s="21"/>
      <c r="F45" s="9" t="s">
        <v>26</v>
      </c>
      <c r="G45" s="9"/>
      <c r="H45" s="9"/>
    </row>
    <row r="46" spans="5:8" ht="15.75" customHeight="1">
      <c r="E46" s="6"/>
      <c r="F46" s="7"/>
      <c r="G46" s="9"/>
      <c r="H46" s="9"/>
    </row>
    <row r="47" spans="2:11" s="1" customFormat="1" ht="25.5">
      <c r="B47" s="2"/>
      <c r="C47" s="10" t="s">
        <v>4</v>
      </c>
      <c r="D47" s="12"/>
      <c r="E47" s="11" t="s">
        <v>29</v>
      </c>
      <c r="F47" s="12"/>
      <c r="G47" s="10" t="s">
        <v>30</v>
      </c>
      <c r="H47" s="13"/>
      <c r="I47" s="11" t="s">
        <v>36</v>
      </c>
      <c r="J47" s="12"/>
      <c r="K47" s="10" t="s">
        <v>37</v>
      </c>
    </row>
    <row r="48" spans="2:11" s="1" customFormat="1" ht="12.75">
      <c r="B48" s="2"/>
      <c r="C48" s="12"/>
      <c r="D48" s="12"/>
      <c r="E48" s="14"/>
      <c r="F48" s="12"/>
      <c r="G48" s="12"/>
      <c r="H48" s="13"/>
      <c r="I48" s="14"/>
      <c r="J48" s="12"/>
      <c r="K48" s="12"/>
    </row>
    <row r="49" spans="2:11" ht="12.75">
      <c r="B49" s="3">
        <v>11</v>
      </c>
      <c r="C49" s="25" t="s">
        <v>5</v>
      </c>
      <c r="E49" s="15">
        <v>1066701</v>
      </c>
      <c r="G49" s="27">
        <f>E49/E65</f>
        <v>0.46660396877645066</v>
      </c>
      <c r="I49" s="15">
        <v>1019273</v>
      </c>
      <c r="K49" s="31">
        <f>I49/I65</f>
        <v>0.441619194847914</v>
      </c>
    </row>
    <row r="50" spans="2:11" ht="12.75">
      <c r="B50" s="3">
        <v>12</v>
      </c>
      <c r="C50" s="25" t="s">
        <v>6</v>
      </c>
      <c r="E50" s="15">
        <v>18588</v>
      </c>
      <c r="G50" s="27">
        <f>E50/E65</f>
        <v>0.008130895697685355</v>
      </c>
      <c r="I50" s="15">
        <v>9528</v>
      </c>
      <c r="K50" s="31">
        <f>I50/I65</f>
        <v>0.004128185175621178</v>
      </c>
    </row>
    <row r="51" spans="2:11" ht="12.75">
      <c r="B51" s="3">
        <v>13</v>
      </c>
      <c r="C51" s="25" t="s">
        <v>7</v>
      </c>
      <c r="E51" s="23">
        <v>65300</v>
      </c>
      <c r="G51" s="27">
        <f>E51/E65</f>
        <v>0.028563992310030862</v>
      </c>
      <c r="I51" s="23">
        <v>4250</v>
      </c>
      <c r="K51" s="31">
        <f>I51/I65</f>
        <v>0.0018413924219552902</v>
      </c>
    </row>
    <row r="52" spans="2:11" ht="12.75">
      <c r="B52" s="3">
        <v>23</v>
      </c>
      <c r="C52" s="25" t="s">
        <v>8</v>
      </c>
      <c r="E52" s="15">
        <v>113443</v>
      </c>
      <c r="G52" s="27">
        <f>E52/E65</f>
        <v>0.04962304716120721</v>
      </c>
      <c r="I52" s="15">
        <v>123761</v>
      </c>
      <c r="K52" s="31">
        <f>I52/I65</f>
        <v>0.05362178059614321</v>
      </c>
    </row>
    <row r="53" spans="2:11" ht="12.75">
      <c r="B53" s="3">
        <v>31</v>
      </c>
      <c r="C53" s="25" t="s">
        <v>9</v>
      </c>
      <c r="E53" s="15">
        <v>9255</v>
      </c>
      <c r="G53" s="27">
        <f>E53/E65</f>
        <v>0.004048388190342046</v>
      </c>
      <c r="I53" s="15">
        <v>1000</v>
      </c>
      <c r="K53" s="31">
        <f>I53/I65</f>
        <v>0.0004332688051659506</v>
      </c>
    </row>
    <row r="54" spans="2:11" ht="12.75">
      <c r="B54" s="3">
        <v>33</v>
      </c>
      <c r="C54" s="25" t="s">
        <v>10</v>
      </c>
      <c r="E54" s="15">
        <v>500</v>
      </c>
      <c r="G54" s="27">
        <f>E54/E65</f>
        <v>0.0002187135705209101</v>
      </c>
      <c r="I54" s="15">
        <v>500</v>
      </c>
      <c r="K54" s="31">
        <f>I54/I65</f>
        <v>0.0002166344025829753</v>
      </c>
    </row>
    <row r="55" spans="2:11" ht="12.75">
      <c r="B55" s="3">
        <v>34</v>
      </c>
      <c r="C55" s="25" t="s">
        <v>11</v>
      </c>
      <c r="E55" s="15">
        <v>72371</v>
      </c>
      <c r="G55" s="27">
        <f>E55/E65</f>
        <v>0.03165703962433757</v>
      </c>
      <c r="I55" s="15">
        <v>77875</v>
      </c>
      <c r="K55" s="31">
        <f>I55/I65</f>
        <v>0.033740808202298404</v>
      </c>
    </row>
    <row r="56" spans="2:11" ht="12.75">
      <c r="B56" s="3">
        <v>35</v>
      </c>
      <c r="C56" s="25" t="s">
        <v>38</v>
      </c>
      <c r="E56" s="15">
        <v>0</v>
      </c>
      <c r="G56" s="27">
        <f>E56/E64</f>
        <v>0</v>
      </c>
      <c r="I56" s="15">
        <v>7024</v>
      </c>
      <c r="K56" s="31">
        <v>0.003</v>
      </c>
    </row>
    <row r="57" spans="2:11" ht="12.75">
      <c r="B57" s="3">
        <v>36</v>
      </c>
      <c r="C57" s="25" t="s">
        <v>12</v>
      </c>
      <c r="E57" s="15">
        <v>151891</v>
      </c>
      <c r="G57" s="27">
        <f>E57/E65</f>
        <v>0.06644124587998311</v>
      </c>
      <c r="I57" s="15">
        <v>173212</v>
      </c>
      <c r="K57" s="31">
        <f>I57/I65</f>
        <v>0.07504735628040464</v>
      </c>
    </row>
    <row r="58" spans="2:11" ht="12.75">
      <c r="B58" s="3">
        <v>41</v>
      </c>
      <c r="C58" s="25" t="s">
        <v>13</v>
      </c>
      <c r="E58" s="15">
        <v>176114</v>
      </c>
      <c r="G58" s="27">
        <f>E58/E65</f>
        <v>0.07703704351743913</v>
      </c>
      <c r="I58" s="15">
        <v>233354</v>
      </c>
      <c r="K58" s="31">
        <f>I58/I65</f>
        <v>0.10110500876069524</v>
      </c>
    </row>
    <row r="59" spans="2:11" ht="12.75">
      <c r="B59" s="3">
        <v>51</v>
      </c>
      <c r="C59" s="25" t="s">
        <v>14</v>
      </c>
      <c r="E59" s="15">
        <v>288638</v>
      </c>
      <c r="G59" s="27">
        <f>E59/E65</f>
        <v>0.1262580951360289</v>
      </c>
      <c r="I59" s="15">
        <v>308396</v>
      </c>
      <c r="K59" s="31">
        <f>I59/I65</f>
        <v>0.13361836643795852</v>
      </c>
    </row>
    <row r="60" spans="2:11" ht="12.75">
      <c r="B60" s="3">
        <v>53</v>
      </c>
      <c r="C60" s="25" t="s">
        <v>15</v>
      </c>
      <c r="E60" s="15">
        <v>40000</v>
      </c>
      <c r="G60" s="27">
        <f>E60/E65</f>
        <v>0.017497085641672808</v>
      </c>
      <c r="I60" s="15">
        <v>88988</v>
      </c>
      <c r="K60" s="31">
        <f>I60/I65</f>
        <v>0.03855572443410761</v>
      </c>
    </row>
    <row r="61" spans="2:11" ht="12.75">
      <c r="B61" s="3">
        <v>71</v>
      </c>
      <c r="C61" s="25" t="s">
        <v>16</v>
      </c>
      <c r="E61" s="15">
        <v>133294</v>
      </c>
      <c r="G61" s="27">
        <f>E61/E65</f>
        <v>0.058306413338028384</v>
      </c>
      <c r="I61" s="15">
        <v>122575</v>
      </c>
      <c r="K61" s="31">
        <f>I61/I65</f>
        <v>0.0531079237932164</v>
      </c>
    </row>
    <row r="62" spans="2:11" ht="12.75">
      <c r="B62" s="3">
        <v>81</v>
      </c>
      <c r="C62" s="25" t="s">
        <v>17</v>
      </c>
      <c r="E62" s="15">
        <v>30000</v>
      </c>
      <c r="G62" s="27">
        <f>E62/E65</f>
        <v>0.013122814231254607</v>
      </c>
      <c r="I62" s="15">
        <v>30000</v>
      </c>
      <c r="K62" s="31">
        <f>I62/I65</f>
        <v>0.012998064154978518</v>
      </c>
    </row>
    <row r="63" spans="2:11" ht="12.75">
      <c r="B63" s="3">
        <v>93</v>
      </c>
      <c r="C63" s="25" t="s">
        <v>18</v>
      </c>
      <c r="E63" s="15">
        <v>70000</v>
      </c>
      <c r="G63" s="27">
        <f>E63/E65</f>
        <v>0.030619899872927417</v>
      </c>
      <c r="I63" s="15">
        <v>80500</v>
      </c>
      <c r="K63" s="31">
        <f>I63/I65</f>
        <v>0.03487813881585902</v>
      </c>
    </row>
    <row r="64" spans="2:11" ht="12.75">
      <c r="B64" s="26">
        <v>0</v>
      </c>
      <c r="C64" s="25" t="s">
        <v>19</v>
      </c>
      <c r="E64" s="24">
        <v>50000</v>
      </c>
      <c r="G64" s="27">
        <f>E64/E65</f>
        <v>0.02187135705209101</v>
      </c>
      <c r="I64" s="24">
        <v>27800</v>
      </c>
      <c r="K64" s="31">
        <f>I64/I65</f>
        <v>0.012044872783613427</v>
      </c>
    </row>
    <row r="65" spans="3:11" ht="13.5" thickBot="1">
      <c r="C65" s="3" t="s">
        <v>1</v>
      </c>
      <c r="E65" s="20">
        <f>SUM(E49:E64)</f>
        <v>2286095</v>
      </c>
      <c r="G65" s="28">
        <f>SUM(G49:G64)</f>
        <v>1.0000000000000002</v>
      </c>
      <c r="I65" s="20">
        <f>SUM(I49:I64)</f>
        <v>2308036</v>
      </c>
      <c r="K65" s="32">
        <f>SUM(K49:K64)</f>
        <v>0.9999567199125144</v>
      </c>
    </row>
    <row r="66" ht="13.5" thickTop="1">
      <c r="I66" s="15"/>
    </row>
    <row r="67" spans="3:9" ht="12.75">
      <c r="C67" s="3" t="s">
        <v>32</v>
      </c>
      <c r="E67" s="4">
        <f>E43-E65</f>
        <v>169</v>
      </c>
      <c r="I67" s="15">
        <f>I43-I65</f>
        <v>-26350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&amp;C&amp;"Arial,Bold"&amp;14_________________ ISD
COMPARISON 2016-2017 AND 2017-2018 PROPOSED BUDGETS</oddHead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</dc:creator>
  <cp:keywords/>
  <dc:description/>
  <cp:lastModifiedBy>Administrator</cp:lastModifiedBy>
  <cp:lastPrinted>2017-08-30T20:09:54Z</cp:lastPrinted>
  <dcterms:created xsi:type="dcterms:W3CDTF">2006-07-10T20:18:41Z</dcterms:created>
  <dcterms:modified xsi:type="dcterms:W3CDTF">2018-08-17T20:04:57Z</dcterms:modified>
  <cp:category/>
  <cp:version/>
  <cp:contentType/>
  <cp:contentStatus/>
</cp:coreProperties>
</file>